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olnar.zsolt\Documents\User\2025\Excel\"/>
    </mc:Choice>
  </mc:AlternateContent>
  <xr:revisionPtr revIDLastSave="0" documentId="13_ncr:1_{2ADF4DF5-74D9-4F65-AA8B-E6E9D72C502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<sst xmlns="http://schemas.openxmlformats.org/spreadsheetml/2006/main" count="17" uniqueCount="15">
  <si>
    <t>2010. december 1-től</t>
  </si>
  <si>
    <t>ESz</t>
  </si>
  <si>
    <t>más</t>
  </si>
  <si>
    <t>2011. január 1-től</t>
  </si>
  <si>
    <t>2010. július.01-től</t>
  </si>
  <si>
    <t>2010. október 01-től</t>
  </si>
  <si>
    <t>Working gas capacity (kWh)</t>
  </si>
  <si>
    <t>Injection capacity (kWh/day)</t>
  </si>
  <si>
    <t>Withdrawal capacity (kWh/day)</t>
  </si>
  <si>
    <t>Regulated tariffs</t>
  </si>
  <si>
    <t>Please, insert your capacities into the yellow fields.</t>
  </si>
  <si>
    <t>Capacity booking fee (HUF/kWh/year)</t>
  </si>
  <si>
    <t>Injection fee (HUF/MWh)</t>
  </si>
  <si>
    <t>Withdrawal fee (HUF/MWh)</t>
  </si>
  <si>
    <t>from 01.04.2025.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</si>
</sst>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3" fillId="0" borderId="0" xfId="0" applyFont="1"/>
    <xf numFmtId="3" fontId="6" fillId="2" borderId="9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2" fillId="4" borderId="4" xfId="0" applyFont="1" applyFill="1" applyBorder="1"/>
    <xf numFmtId="164" fontId="2" fillId="4" borderId="4" xfId="0" applyNumberFormat="1" applyFont="1" applyFill="1" applyBorder="1"/>
    <xf numFmtId="164" fontId="2" fillId="4" borderId="12" xfId="0" applyNumberFormat="1" applyFont="1" applyFill="1" applyBorder="1"/>
    <xf numFmtId="0" fontId="2" fillId="4" borderId="5" xfId="0" applyFont="1" applyFill="1" applyBorder="1"/>
    <xf numFmtId="164" fontId="2" fillId="4" borderId="5" xfId="0" quotePrefix="1" applyNumberFormat="1" applyFont="1" applyFill="1" applyBorder="1" applyAlignment="1">
      <alignment horizontal="right"/>
    </xf>
    <xf numFmtId="164" fontId="2" fillId="4" borderId="5" xfId="0" applyNumberFormat="1" applyFont="1" applyFill="1" applyBorder="1"/>
    <xf numFmtId="0" fontId="2" fillId="4" borderId="11" xfId="0" applyFont="1" applyFill="1" applyBorder="1"/>
    <xf numFmtId="164" fontId="2" fillId="4" borderId="11" xfId="0" quotePrefix="1" applyNumberFormat="1" applyFont="1" applyFill="1" applyBorder="1" applyAlignment="1">
      <alignment horizontal="right"/>
    </xf>
    <xf numFmtId="164" fontId="2" fillId="4" borderId="11" xfId="0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quotePrefix="1" applyFont="1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165" fontId="4" fillId="4" borderId="19" xfId="0" applyNumberFormat="1" applyFont="1" applyFill="1" applyBorder="1" applyAlignment="1">
      <alignment horizontal="center"/>
    </xf>
    <xf numFmtId="165" fontId="5" fillId="4" borderId="20" xfId="0" applyNumberFormat="1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6" sqref="H6"/>
    </sheetView>
  </sheetViews>
  <sheetFormatPr defaultRowHeight="12.5" x14ac:dyDescent="0.25"/>
  <cols>
    <col min="1" max="1" width="43.453125" customWidth="1"/>
    <col min="2" max="2" width="17.453125" hidden="1" customWidth="1"/>
    <col min="3" max="3" width="18.08984375" hidden="1" customWidth="1"/>
    <col min="4" max="4" width="13" hidden="1" customWidth="1"/>
    <col min="5" max="5" width="12.54296875" hidden="1" customWidth="1"/>
    <col min="6" max="6" width="13.90625" hidden="1" customWidth="1"/>
    <col min="7" max="7" width="13.08984375" hidden="1" customWidth="1"/>
    <col min="8" max="8" width="23.90625" customWidth="1"/>
    <col min="9" max="9" width="22.36328125" customWidth="1"/>
  </cols>
  <sheetData>
    <row r="2" spans="1:11" ht="13" x14ac:dyDescent="0.3">
      <c r="A2" s="8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3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3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3" thickBot="1" x14ac:dyDescent="0.3"/>
    <row r="6" spans="1:11" ht="13" x14ac:dyDescent="0.3">
      <c r="A6" s="4" t="s">
        <v>6</v>
      </c>
      <c r="H6" s="9">
        <v>1000</v>
      </c>
    </row>
    <row r="7" spans="1:11" ht="13" x14ac:dyDescent="0.3">
      <c r="A7" s="5" t="s">
        <v>7</v>
      </c>
      <c r="H7" s="10">
        <v>1</v>
      </c>
    </row>
    <row r="8" spans="1:11" ht="13.5" thickBot="1" x14ac:dyDescent="0.35">
      <c r="A8" s="6" t="s">
        <v>8</v>
      </c>
      <c r="H8" s="11">
        <v>1</v>
      </c>
    </row>
    <row r="10" spans="1:11" ht="13" thickBot="1" x14ac:dyDescent="0.3"/>
    <row r="11" spans="1:11" ht="13" x14ac:dyDescent="0.3">
      <c r="A11" s="31"/>
      <c r="B11" s="33" t="s">
        <v>4</v>
      </c>
      <c r="C11" s="33" t="s">
        <v>5</v>
      </c>
      <c r="D11" s="35" t="s">
        <v>0</v>
      </c>
      <c r="E11" s="36"/>
      <c r="F11" s="36" t="s">
        <v>3</v>
      </c>
      <c r="G11" s="37"/>
      <c r="H11" s="21" t="s">
        <v>9</v>
      </c>
      <c r="I11" s="22"/>
    </row>
    <row r="12" spans="1:11" ht="13.5" thickBot="1" x14ac:dyDescent="0.3">
      <c r="A12" s="32"/>
      <c r="B12" s="34"/>
      <c r="C12" s="34"/>
      <c r="D12" s="1" t="s">
        <v>1</v>
      </c>
      <c r="E12" s="2" t="s">
        <v>2</v>
      </c>
      <c r="F12" s="2" t="s">
        <v>1</v>
      </c>
      <c r="G12" s="3" t="s">
        <v>2</v>
      </c>
      <c r="H12" s="23" t="s">
        <v>14</v>
      </c>
      <c r="I12" s="24"/>
    </row>
    <row r="13" spans="1:11" ht="13" x14ac:dyDescent="0.3">
      <c r="A13" s="12" t="s">
        <v>11</v>
      </c>
      <c r="B13" s="13" t="e">
        <f>(#REF!+#REF!)/#REF!</f>
        <v>#REF!</v>
      </c>
      <c r="C13" s="13">
        <f>(40.5094/(123.48*3))*(MAX(1,(123480/926.1)*($H$7/$H$6),(123480/1756.16)*($H$8/$H$6))+(123480/926.1)/MIN(123480/926.1,$H$6/$H$7)+(123480/1756.16)/MIN(123480/1756.16,$H$6/$H$8))</f>
        <v>0.32806446388079041</v>
      </c>
      <c r="D13" s="14">
        <f>0.0866*(MAX(1,133.33*($H$7/$H$6),70.31*($H$8/$H$6))+133.33/MIN(133.33,$H$6/$H$7)+70.31/MIN(70.31,$H$6/$H$8))</f>
        <v>0.25979999999999998</v>
      </c>
      <c r="E13" s="14">
        <f>0.1093*(MAX(1,133.33*($H$7/$H$6),70.31*($H$8/$H$6))+133.33/MIN(133.33,$H$6/$H$7)+70.31/MIN(70.31,$H$6/$H$8))</f>
        <v>0.32789999999999997</v>
      </c>
      <c r="F13" s="14">
        <f>0.0866*(MAX(1,133.33*($H$7/$H$6),70.31*($H$8/$H$6))+133.33/MIN(133.33,$H$6/$H$7)+70.31/MIN(70.31,$H$6/$H$8))</f>
        <v>0.25979999999999998</v>
      </c>
      <c r="G13" s="14">
        <f>0.1093*(MAX(1,133.33*($H$7/$H$6),70.31*($H$8/$H$6))+133.33/MIN(133.33,$H$6/$H$7)+70.31/MIN(70.31,$H$6/$H$8))</f>
        <v>0.32789999999999997</v>
      </c>
      <c r="H13" s="25">
        <f>0.3127*(MAX(1,133.33*($H$7/$H$6),70.31*($H$8/$H$6))+133.33/MIN(133.33,$H$6/$H$7)+70.31/MIN(70.31,$H$6/$H$8))</f>
        <v>0.93809999999999993</v>
      </c>
      <c r="I13" s="26"/>
    </row>
    <row r="14" spans="1:11" ht="13" x14ac:dyDescent="0.3">
      <c r="A14" s="15" t="s">
        <v>12</v>
      </c>
      <c r="B14" s="16">
        <v>30.9</v>
      </c>
      <c r="C14" s="17">
        <v>30.9</v>
      </c>
      <c r="D14" s="17">
        <v>31.27</v>
      </c>
      <c r="E14" s="17">
        <v>31.27</v>
      </c>
      <c r="F14" s="17">
        <v>31.27</v>
      </c>
      <c r="G14" s="17">
        <v>31.27</v>
      </c>
      <c r="H14" s="27">
        <v>178.97</v>
      </c>
      <c r="I14" s="28"/>
    </row>
    <row r="15" spans="1:11" ht="13.5" thickBot="1" x14ac:dyDescent="0.35">
      <c r="A15" s="18" t="s">
        <v>13</v>
      </c>
      <c r="B15" s="19">
        <v>4.6100000000000003</v>
      </c>
      <c r="C15" s="20">
        <v>4.6100000000000003</v>
      </c>
      <c r="D15" s="20">
        <v>4.97</v>
      </c>
      <c r="E15" s="20">
        <v>4.97</v>
      </c>
      <c r="F15" s="20">
        <v>4.97</v>
      </c>
      <c r="G15" s="20">
        <v>4.97</v>
      </c>
      <c r="H15" s="29">
        <v>65.650000000000006</v>
      </c>
      <c r="I15" s="30"/>
    </row>
  </sheetData>
  <mergeCells count="10">
    <mergeCell ref="A11:A12"/>
    <mergeCell ref="B11:B12"/>
    <mergeCell ref="C11:C12"/>
    <mergeCell ref="D11:E11"/>
    <mergeCell ref="F11:G11"/>
    <mergeCell ref="H11:I11"/>
    <mergeCell ref="H12:I12"/>
    <mergeCell ref="H13:I13"/>
    <mergeCell ref="H14:I14"/>
    <mergeCell ref="H15:I15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MOL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Zsolt</dc:creator>
  <cp:lastModifiedBy>Szerző</cp:lastModifiedBy>
  <dcterms:created xsi:type="dcterms:W3CDTF">2010-09-13T07:35:48Z</dcterms:created>
  <dcterms:modified xsi:type="dcterms:W3CDTF">2025-02-17T07:41:19Z</dcterms:modified>
</cp:coreProperties>
</file>